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8985" activeTab="0"/>
  </bookViews>
  <sheets>
    <sheet name="Tribunal PE" sheetId="1" r:id="rId1"/>
    <sheet name="Tribunal TFG" sheetId="2" r:id="rId2"/>
    <sheet name="Tutor TFG" sheetId="3" r:id="rId3"/>
  </sheets>
  <definedNames>
    <definedName name="_GoBack" localSheetId="0">'Tribunal PE'!$B$25</definedName>
    <definedName name="_GoBack" localSheetId="1">'Tribunal TFG'!$B$29</definedName>
    <definedName name="_GoBack" localSheetId="2">'Tutor TFG'!#REF!</definedName>
  </definedNames>
  <calcPr fullCalcOnLoad="1"/>
</workbook>
</file>

<file path=xl/sharedStrings.xml><?xml version="1.0" encoding="utf-8"?>
<sst xmlns="http://schemas.openxmlformats.org/spreadsheetml/2006/main" count="127" uniqueCount="88">
  <si>
    <t xml:space="preserve">Calificación (sobre 4): </t>
  </si>
  <si>
    <t>1.-</t>
  </si>
  <si>
    <t>2.-</t>
  </si>
  <si>
    <t>3.-</t>
  </si>
  <si>
    <t>4.-</t>
  </si>
  <si>
    <t>5.-</t>
  </si>
  <si>
    <t>6.-</t>
  </si>
  <si>
    <r>
      <t xml:space="preserve">La </t>
    </r>
    <r>
      <rPr>
        <b/>
        <i/>
        <sz val="10"/>
        <rFont val="Times New Roman"/>
        <family val="1"/>
      </rPr>
      <t>extensión</t>
    </r>
    <r>
      <rPr>
        <sz val="10"/>
        <rFont val="Times New Roman"/>
        <family val="1"/>
      </rPr>
      <t xml:space="preserve"> de la memoria se ajusta a la normativa.</t>
    </r>
  </si>
  <si>
    <r>
      <t xml:space="preserve">El informe escrito tiene una </t>
    </r>
    <r>
      <rPr>
        <b/>
        <i/>
        <sz val="10"/>
        <rFont val="Times New Roman"/>
        <family val="1"/>
      </rPr>
      <t>estructura</t>
    </r>
    <r>
      <rPr>
        <sz val="10"/>
        <rFont val="Times New Roman"/>
        <family val="1"/>
      </rPr>
      <t xml:space="preserve"> que incluye al menos los siguientes apartados: una breve descripción de la empresa o entidad en la que se han desarrollado, una descripción del trabajo realizado y de las competencias adquiridas, y una valoración personal del desarrollo y aprendizaje de las mismas.</t>
    </r>
  </si>
  <si>
    <r>
      <t xml:space="preserve">El documento se ajusta al </t>
    </r>
    <r>
      <rPr>
        <b/>
        <i/>
        <sz val="10"/>
        <rFont val="Times New Roman"/>
        <family val="1"/>
      </rPr>
      <t>formato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establecido.</t>
    </r>
  </si>
  <si>
    <r>
      <t xml:space="preserve">La memoria está escrita de forma </t>
    </r>
    <r>
      <rPr>
        <b/>
        <i/>
        <sz val="10"/>
        <rFont val="Times New Roman"/>
        <family val="1"/>
      </rPr>
      <t>clara, concisa y rigurosa.</t>
    </r>
  </si>
  <si>
    <r>
      <t xml:space="preserve">La </t>
    </r>
    <r>
      <rPr>
        <b/>
        <i/>
        <sz val="10"/>
        <rFont val="Times New Roman"/>
        <family val="1"/>
      </rPr>
      <t>bibliografía</t>
    </r>
    <r>
      <rPr>
        <sz val="10"/>
        <rFont val="Times New Roman"/>
        <family val="1"/>
      </rPr>
      <t xml:space="preserve"> se referencia de forma adecuada.</t>
    </r>
  </si>
  <si>
    <r>
      <t xml:space="preserve">La memoria no contiene </t>
    </r>
    <r>
      <rPr>
        <b/>
        <i/>
        <sz val="10"/>
        <rFont val="Times New Roman"/>
        <family val="1"/>
      </rPr>
      <t>errores tipográficos</t>
    </r>
    <r>
      <rPr>
        <sz val="10"/>
        <rFont val="Times New Roman"/>
        <family val="1"/>
      </rPr>
      <t xml:space="preserve">, ni </t>
    </r>
    <r>
      <rPr>
        <b/>
        <i/>
        <sz val="10"/>
        <rFont val="Times New Roman"/>
        <family val="1"/>
      </rPr>
      <t>gramaticales</t>
    </r>
    <r>
      <rPr>
        <sz val="10"/>
        <rFont val="Times New Roman"/>
        <family val="1"/>
      </rPr>
      <t xml:space="preserve">, ni </t>
    </r>
    <r>
      <rPr>
        <b/>
        <i/>
        <sz val="10"/>
        <rFont val="Times New Roman"/>
        <family val="1"/>
      </rPr>
      <t>faltas de ortografía.</t>
    </r>
  </si>
  <si>
    <r>
      <t>A)</t>
    </r>
    <r>
      <rPr>
        <b/>
        <sz val="7"/>
        <rFont val="Times New Roman"/>
        <family val="1"/>
      </rPr>
      <t xml:space="preserve">  </t>
    </r>
    <r>
      <rPr>
        <b/>
        <sz val="11"/>
        <rFont val="Times New Roman"/>
        <family val="1"/>
      </rPr>
      <t>Estructura formal y calidad del informe escrito: 25 %</t>
    </r>
  </si>
  <si>
    <t>0: Deficiente; 1: Regular; 2: Bueno; 3 Muy bueno; 4: Excelente</t>
  </si>
  <si>
    <t>7.-</t>
  </si>
  <si>
    <t>8.-</t>
  </si>
  <si>
    <t>9.-</t>
  </si>
  <si>
    <t>10.-</t>
  </si>
  <si>
    <t>11.-</t>
  </si>
  <si>
    <t>12.-</t>
  </si>
  <si>
    <r>
      <t xml:space="preserve">En la memoria se incluye una breve </t>
    </r>
    <r>
      <rPr>
        <b/>
        <i/>
        <sz val="10"/>
        <rFont val="Times New Roman"/>
        <family val="1"/>
      </rPr>
      <t>descripción de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la empresa</t>
    </r>
    <r>
      <rPr>
        <sz val="10"/>
        <rFont val="Times New Roman"/>
        <family val="1"/>
      </rPr>
      <t xml:space="preserve"> o entidad en la que se han desarrollado las prácticas (ubicación, organigrama, actividad, objetivos, etc…).</t>
    </r>
  </si>
  <si>
    <r>
      <t>Se describen las</t>
    </r>
    <r>
      <rPr>
        <b/>
        <sz val="10"/>
        <rFont val="Times New Roman"/>
        <family val="1"/>
      </rPr>
      <t xml:space="preserve"> actividades realizadas </t>
    </r>
    <r>
      <rPr>
        <sz val="10"/>
        <rFont val="Times New Roman"/>
        <family val="1"/>
      </rPr>
      <t>en la empresa indicando los objetivos, los profesionales implicados, los procedimientos y los materiales empleados.</t>
    </r>
  </si>
  <si>
    <r>
      <t xml:space="preserve">En la memoria se describen </t>
    </r>
    <r>
      <rPr>
        <b/>
        <i/>
        <sz val="10"/>
        <rFont val="Times New Roman"/>
        <family val="1"/>
      </rPr>
      <t>las competencias adquiridas</t>
    </r>
    <r>
      <rPr>
        <sz val="10"/>
        <rFont val="Times New Roman"/>
        <family val="1"/>
      </rPr>
      <t xml:space="preserve"> en la realización de las prácticas y su vinculación con las propias de la carrera.</t>
    </r>
  </si>
  <si>
    <r>
      <t xml:space="preserve">Incluye </t>
    </r>
    <r>
      <rPr>
        <b/>
        <i/>
        <sz val="10"/>
        <rFont val="Times New Roman"/>
        <family val="1"/>
      </rPr>
      <t>información bibliográfica</t>
    </r>
    <r>
      <rPr>
        <sz val="10"/>
        <rFont val="Times New Roman"/>
        <family val="1"/>
      </rPr>
      <t>.</t>
    </r>
  </si>
  <si>
    <r>
      <t xml:space="preserve">La </t>
    </r>
    <r>
      <rPr>
        <b/>
        <i/>
        <sz val="10"/>
        <rFont val="Times New Roman"/>
        <family val="1"/>
      </rPr>
      <t>valoración personal</t>
    </r>
    <r>
      <rPr>
        <sz val="10"/>
        <rFont val="Times New Roman"/>
        <family val="1"/>
      </rPr>
      <t xml:space="preserve"> del desarrollo y aprendizaje de las prácticas se establece de forma clara y precisa indicando el aporte de las prácticas para el estudiante y para la empresa.</t>
    </r>
  </si>
  <si>
    <r>
      <t xml:space="preserve">Establece </t>
    </r>
    <r>
      <rPr>
        <b/>
        <i/>
        <sz val="10"/>
        <rFont val="Times New Roman"/>
        <family val="1"/>
      </rPr>
      <t xml:space="preserve">conclusiones </t>
    </r>
    <r>
      <rPr>
        <sz val="10"/>
        <rFont val="Times New Roman"/>
        <family val="1"/>
      </rPr>
      <t>tanto del trabajo realizado como de la formación personal adquirida.</t>
    </r>
  </si>
  <si>
    <r>
      <t>B)</t>
    </r>
    <r>
      <rPr>
        <b/>
        <sz val="7"/>
        <rFont val="Times New Roman"/>
        <family val="1"/>
      </rPr>
      <t xml:space="preserve">  </t>
    </r>
    <r>
      <rPr>
        <b/>
        <sz val="11"/>
        <rFont val="Times New Roman"/>
        <family val="1"/>
      </rPr>
      <t>Contenidos generales de la memoria: 75 %</t>
    </r>
  </si>
  <si>
    <t>Califiación del Tribunal (sobre 3)</t>
  </si>
  <si>
    <r>
      <t>A)</t>
    </r>
    <r>
      <rPr>
        <b/>
        <sz val="7"/>
        <rFont val="Times New Roman"/>
        <family val="1"/>
      </rPr>
      <t> </t>
    </r>
    <r>
      <rPr>
        <b/>
        <sz val="11"/>
        <rFont val="Times New Roman"/>
        <family val="1"/>
      </rPr>
      <t>Estructura formal y calidad del informe escrito: 15%</t>
    </r>
  </si>
  <si>
    <r>
      <t xml:space="preserve">La </t>
    </r>
    <r>
      <rPr>
        <b/>
        <i/>
        <sz val="10"/>
        <rFont val="Times New Roman"/>
        <family val="1"/>
      </rPr>
      <t>extensión</t>
    </r>
    <r>
      <rPr>
        <sz val="10"/>
        <rFont val="Times New Roman"/>
        <family val="1"/>
      </rPr>
      <t xml:space="preserve"> de la memoria se ajusta a la normativa</t>
    </r>
  </si>
  <si>
    <r>
      <t xml:space="preserve">El documento se ajusta al </t>
    </r>
    <r>
      <rPr>
        <b/>
        <i/>
        <sz val="10"/>
        <rFont val="Times New Roman"/>
        <family val="1"/>
      </rPr>
      <t>formato</t>
    </r>
    <r>
      <rPr>
        <sz val="10"/>
        <rFont val="Times New Roman"/>
        <family val="1"/>
      </rPr>
      <t xml:space="preserve"> establecido.</t>
    </r>
  </si>
  <si>
    <r>
      <t xml:space="preserve">El informe escrito tiene una </t>
    </r>
    <r>
      <rPr>
        <b/>
        <i/>
        <sz val="10"/>
        <rFont val="Times New Roman"/>
        <family val="1"/>
      </rPr>
      <t>estructura</t>
    </r>
    <r>
      <rPr>
        <sz val="10"/>
        <rFont val="Times New Roman"/>
        <family val="1"/>
      </rPr>
      <t xml:space="preserve"> que incluye al menos los siguientes apartados: título, introducción, objetivos, discusión de resultados, conclusiones y bibliografía.</t>
    </r>
  </si>
  <si>
    <r>
      <t xml:space="preserve">La memoria está escrita de forma </t>
    </r>
    <r>
      <rPr>
        <b/>
        <i/>
        <sz val="10"/>
        <rFont val="Times New Roman"/>
        <family val="1"/>
      </rPr>
      <t>clara</t>
    </r>
    <r>
      <rPr>
        <sz val="10"/>
        <rFont val="Times New Roman"/>
        <family val="1"/>
      </rPr>
      <t xml:space="preserve">, </t>
    </r>
    <r>
      <rPr>
        <b/>
        <i/>
        <sz val="10"/>
        <rFont val="Times New Roman"/>
        <family val="1"/>
      </rPr>
      <t>concisa</t>
    </r>
    <r>
      <rPr>
        <sz val="10"/>
        <rFont val="Times New Roman"/>
        <family val="1"/>
      </rPr>
      <t xml:space="preserve"> y </t>
    </r>
    <r>
      <rPr>
        <b/>
        <i/>
        <sz val="10"/>
        <rFont val="Times New Roman"/>
        <family val="1"/>
      </rPr>
      <t>rigurosa.</t>
    </r>
  </si>
  <si>
    <r>
      <t xml:space="preserve">La </t>
    </r>
    <r>
      <rPr>
        <b/>
        <i/>
        <sz val="10"/>
        <rFont val="Times New Roman"/>
        <family val="1"/>
      </rPr>
      <t>redacción en inglés</t>
    </r>
    <r>
      <rPr>
        <sz val="10"/>
        <rFont val="Times New Roman"/>
        <family val="1"/>
      </rPr>
      <t xml:space="preserve"> es correcta.</t>
    </r>
  </si>
  <si>
    <r>
      <t>B)</t>
    </r>
    <r>
      <rPr>
        <b/>
        <sz val="7"/>
        <rFont val="Times New Roman"/>
        <family val="1"/>
      </rPr>
      <t xml:space="preserve">  </t>
    </r>
    <r>
      <rPr>
        <b/>
        <sz val="11"/>
        <rFont val="Times New Roman"/>
        <family val="1"/>
      </rPr>
      <t>Contenidos generales de la memoria: 35 %</t>
    </r>
  </si>
  <si>
    <t>13.-</t>
  </si>
  <si>
    <t>14.-</t>
  </si>
  <si>
    <t>15.-</t>
  </si>
  <si>
    <t>16.-</t>
  </si>
  <si>
    <r>
      <t>La situación actual del tema, con los aspectos ya establecidos y los aspectos por resolver queda claramente definida (</t>
    </r>
    <r>
      <rPr>
        <b/>
        <i/>
        <sz val="10"/>
        <rFont val="Times New Roman"/>
        <family val="1"/>
      </rPr>
      <t>hipótesis de trabajo</t>
    </r>
    <r>
      <rPr>
        <sz val="10"/>
        <rFont val="Times New Roman"/>
        <family val="1"/>
      </rPr>
      <t>).</t>
    </r>
  </si>
  <si>
    <r>
      <t xml:space="preserve">Los </t>
    </r>
    <r>
      <rPr>
        <b/>
        <i/>
        <sz val="10"/>
        <rFont val="Times New Roman"/>
        <family val="1"/>
      </rPr>
      <t>objetivos</t>
    </r>
    <r>
      <rPr>
        <sz val="10"/>
        <rFont val="Times New Roman"/>
        <family val="1"/>
      </rPr>
      <t xml:space="preserve"> que se pretenden alcanzar están definidos con claridad.</t>
    </r>
  </si>
  <si>
    <r>
      <t xml:space="preserve">La </t>
    </r>
    <r>
      <rPr>
        <b/>
        <i/>
        <sz val="10"/>
        <rFont val="Times New Roman"/>
        <family val="1"/>
      </rPr>
      <t>metodología</t>
    </r>
    <r>
      <rPr>
        <sz val="10"/>
        <rFont val="Times New Roman"/>
        <family val="1"/>
      </rPr>
      <t xml:space="preserve"> que se ha empleado en el TFG se expone de forma clara y detallada.</t>
    </r>
  </si>
  <si>
    <r>
      <t xml:space="preserve">Los </t>
    </r>
    <r>
      <rPr>
        <b/>
        <i/>
        <sz val="10"/>
        <rFont val="Times New Roman"/>
        <family val="1"/>
      </rPr>
      <t>resultados</t>
    </r>
    <r>
      <rPr>
        <sz val="10"/>
        <rFont val="Times New Roman"/>
        <family val="1"/>
      </rPr>
      <t xml:space="preserve"> obtenidos están bien formulados.</t>
    </r>
  </si>
  <si>
    <r>
      <t xml:space="preserve">Las </t>
    </r>
    <r>
      <rPr>
        <b/>
        <i/>
        <sz val="10"/>
        <rFont val="Times New Roman"/>
        <family val="1"/>
      </rPr>
      <t>tablas</t>
    </r>
    <r>
      <rPr>
        <sz val="10"/>
        <rFont val="Times New Roman"/>
        <family val="1"/>
      </rPr>
      <t xml:space="preserve">, </t>
    </r>
    <r>
      <rPr>
        <b/>
        <i/>
        <sz val="10"/>
        <rFont val="Times New Roman"/>
        <family val="1"/>
      </rPr>
      <t>gráficas</t>
    </r>
    <r>
      <rPr>
        <sz val="10"/>
        <rFont val="Times New Roman"/>
        <family val="1"/>
      </rPr>
      <t xml:space="preserve"> e </t>
    </r>
    <r>
      <rPr>
        <b/>
        <i/>
        <sz val="10"/>
        <rFont val="Times New Roman"/>
        <family val="1"/>
      </rPr>
      <t>ilustraciones</t>
    </r>
    <r>
      <rPr>
        <sz val="10"/>
        <rFont val="Times New Roman"/>
        <family val="1"/>
      </rPr>
      <t xml:space="preserve"> incluidas son claras y precisas. Incluyen títulos y/o comentarios que añaden información para su compresión. Se incluyen de forma ordenada y se citan en el texto.</t>
    </r>
  </si>
  <si>
    <t>Se contrastan los resultados obtenidos con los de estudios previos.</t>
  </si>
  <si>
    <r>
      <t xml:space="preserve">La </t>
    </r>
    <r>
      <rPr>
        <b/>
        <i/>
        <sz val="10"/>
        <rFont val="Times New Roman"/>
        <family val="1"/>
      </rPr>
      <t>discusión de resultados</t>
    </r>
    <r>
      <rPr>
        <sz val="10"/>
        <rFont val="Times New Roman"/>
        <family val="1"/>
      </rPr>
      <t xml:space="preserve"> responde a los objetivos planteados.</t>
    </r>
  </si>
  <si>
    <r>
      <t xml:space="preserve">Las </t>
    </r>
    <r>
      <rPr>
        <b/>
        <i/>
        <sz val="10"/>
        <rFont val="Times New Roman"/>
        <family val="1"/>
      </rPr>
      <t>conclusiones</t>
    </r>
    <r>
      <rPr>
        <sz val="10"/>
        <rFont val="Times New Roman"/>
        <family val="1"/>
      </rPr>
      <t xml:space="preserve"> están adecuadamente redactadas.</t>
    </r>
  </si>
  <si>
    <r>
      <t xml:space="preserve">La </t>
    </r>
    <r>
      <rPr>
        <b/>
        <i/>
        <sz val="10"/>
        <rFont val="Times New Roman"/>
        <family val="1"/>
      </rPr>
      <t>memoria</t>
    </r>
    <r>
      <rPr>
        <sz val="10"/>
        <rFont val="Times New Roman"/>
        <family val="1"/>
      </rPr>
      <t xml:space="preserve"> es </t>
    </r>
    <r>
      <rPr>
        <b/>
        <i/>
        <sz val="10"/>
        <rFont val="Times New Roman"/>
        <family val="1"/>
      </rPr>
      <t>comprensible</t>
    </r>
    <r>
      <rPr>
        <sz val="10"/>
        <rFont val="Times New Roman"/>
        <family val="1"/>
      </rPr>
      <t xml:space="preserve"> y tiene un carácter </t>
    </r>
    <r>
      <rPr>
        <b/>
        <i/>
        <sz val="10"/>
        <rFont val="Times New Roman"/>
        <family val="1"/>
      </rPr>
      <t>pedagógico</t>
    </r>
    <r>
      <rPr>
        <sz val="10"/>
        <rFont val="Times New Roman"/>
        <family val="1"/>
      </rPr>
      <t>.</t>
    </r>
  </si>
  <si>
    <t>17.-</t>
  </si>
  <si>
    <t>18.-</t>
  </si>
  <si>
    <t>19.-</t>
  </si>
  <si>
    <t>20.-</t>
  </si>
  <si>
    <t>21.-</t>
  </si>
  <si>
    <t>22.-</t>
  </si>
  <si>
    <t>23.-</t>
  </si>
  <si>
    <r>
      <t xml:space="preserve">El trabajo se ha </t>
    </r>
    <r>
      <rPr>
        <b/>
        <i/>
        <sz val="10"/>
        <rFont val="Times New Roman"/>
        <family val="1"/>
      </rPr>
      <t>expuesto</t>
    </r>
    <r>
      <rPr>
        <sz val="10"/>
        <rFont val="Times New Roman"/>
        <family val="1"/>
      </rPr>
      <t xml:space="preserve"> de forma</t>
    </r>
    <r>
      <rPr>
        <b/>
        <i/>
        <sz val="10"/>
        <rFont val="Times New Roman"/>
        <family val="1"/>
      </rPr>
      <t xml:space="preserve"> clara y ordenada</t>
    </r>
    <r>
      <rPr>
        <sz val="10"/>
        <rFont val="Times New Roman"/>
        <family val="1"/>
      </rPr>
      <t>. La organización de los distintos apartados está bien jerarquizada y facilita el seguimiento y la comprensión del trabajo.</t>
    </r>
  </si>
  <si>
    <r>
      <t xml:space="preserve">Utiliza un </t>
    </r>
    <r>
      <rPr>
        <b/>
        <i/>
        <sz val="10"/>
        <rFont val="Times New Roman"/>
        <family val="1"/>
      </rPr>
      <t>lenguaje científico</t>
    </r>
    <r>
      <rPr>
        <sz val="10"/>
        <rFont val="Times New Roman"/>
        <family val="1"/>
      </rPr>
      <t xml:space="preserve"> con rigor, tanto en la presentación como en la defensa.</t>
    </r>
  </si>
  <si>
    <r>
      <t xml:space="preserve">Los recursos </t>
    </r>
    <r>
      <rPr>
        <b/>
        <i/>
        <sz val="10"/>
        <rFont val="Times New Roman"/>
        <family val="1"/>
      </rPr>
      <t>TIC</t>
    </r>
    <r>
      <rPr>
        <sz val="10"/>
        <rFont val="Times New Roman"/>
        <family val="1"/>
      </rPr>
      <t xml:space="preserve"> utilizados facilitan el seguimiento de la exposición.</t>
    </r>
  </si>
  <si>
    <r>
      <t xml:space="preserve">Las </t>
    </r>
    <r>
      <rPr>
        <b/>
        <i/>
        <sz val="10"/>
        <rFont val="Times New Roman"/>
        <family val="1"/>
      </rPr>
      <t>habilidades comunicativas</t>
    </r>
    <r>
      <rPr>
        <sz val="10"/>
        <rFont val="Times New Roman"/>
        <family val="1"/>
      </rPr>
      <t xml:space="preserve"> (lenguaje corporal, modulación del tono de voz, capacidad de transmitir entusiasmo…) son adecuadas.</t>
    </r>
  </si>
  <si>
    <r>
      <t xml:space="preserve">El alumno se ha ajustado al </t>
    </r>
    <r>
      <rPr>
        <b/>
        <i/>
        <sz val="10"/>
        <rFont val="Times New Roman"/>
        <family val="1"/>
      </rPr>
      <t>tiempo establecido.</t>
    </r>
  </si>
  <si>
    <r>
      <t xml:space="preserve">El alumno contesta de forma clara y precisa a las </t>
    </r>
    <r>
      <rPr>
        <b/>
        <i/>
        <sz val="10"/>
        <rFont val="Times New Roman"/>
        <family val="1"/>
      </rPr>
      <t>cuestiones</t>
    </r>
    <r>
      <rPr>
        <sz val="10"/>
        <rFont val="Times New Roman"/>
        <family val="1"/>
      </rPr>
      <t xml:space="preserve"> planteadas por el tribunal.</t>
    </r>
  </si>
  <si>
    <r>
      <t xml:space="preserve">El alumno </t>
    </r>
    <r>
      <rPr>
        <b/>
        <i/>
        <sz val="10"/>
        <rFont val="Times New Roman"/>
        <family val="1"/>
      </rPr>
      <t>se expresa en inglés</t>
    </r>
    <r>
      <rPr>
        <sz val="10"/>
        <rFont val="Times New Roman"/>
        <family val="1"/>
      </rPr>
      <t xml:space="preserve"> con fluidez y corrección.</t>
    </r>
  </si>
  <si>
    <t>A) Dedicación, Competencias y Evolución del alumno en el trabajo diario</t>
  </si>
  <si>
    <r>
      <t xml:space="preserve">El alumno ha acreditado </t>
    </r>
    <r>
      <rPr>
        <b/>
        <i/>
        <sz val="10"/>
        <rFont val="Times New Roman"/>
        <family val="1"/>
      </rPr>
      <t>pericia y constancia en la búsqueda de información</t>
    </r>
    <r>
      <rPr>
        <sz val="10"/>
        <rFont val="Times New Roman"/>
        <family val="1"/>
      </rPr>
      <t xml:space="preserve"> actualizada sobre el tema de su trabajo (uso de bases de datos, lectura de artículos y otras fuentes documentales).</t>
    </r>
  </si>
  <si>
    <r>
      <t xml:space="preserve">El alumno ha demostrado </t>
    </r>
    <r>
      <rPr>
        <b/>
        <i/>
        <sz val="10"/>
        <rFont val="Times New Roman"/>
        <family val="1"/>
      </rPr>
      <t>capacidad de organización y planificación</t>
    </r>
    <r>
      <rPr>
        <sz val="10"/>
        <rFont val="Times New Roman"/>
        <family val="1"/>
      </rPr>
      <t>.</t>
    </r>
  </si>
  <si>
    <r>
      <t xml:space="preserve">El alumno ha acreditado </t>
    </r>
    <r>
      <rPr>
        <b/>
        <i/>
        <sz val="10"/>
        <rFont val="Times New Roman"/>
        <family val="1"/>
      </rPr>
      <t>dedicación, compromiso</t>
    </r>
    <r>
      <rPr>
        <sz val="10"/>
        <rFont val="Times New Roman"/>
        <family val="1"/>
      </rPr>
      <t xml:space="preserve"> y </t>
    </r>
    <r>
      <rPr>
        <b/>
        <i/>
        <sz val="10"/>
        <rFont val="Times New Roman"/>
        <family val="1"/>
      </rPr>
      <t>capacidad de trabajo</t>
    </r>
    <r>
      <rPr>
        <sz val="10"/>
        <rFont val="Times New Roman"/>
        <family val="1"/>
      </rPr>
      <t xml:space="preserve"> en el desarrollo del proyecto del TFG.</t>
    </r>
  </si>
  <si>
    <r>
      <t xml:space="preserve">El alumno ha evidenciado </t>
    </r>
    <r>
      <rPr>
        <b/>
        <i/>
        <sz val="10"/>
        <rFont val="Times New Roman"/>
        <family val="1"/>
      </rPr>
      <t>interés, actitud y buena disposición</t>
    </r>
    <r>
      <rPr>
        <sz val="10"/>
        <rFont val="Times New Roman"/>
        <family val="1"/>
      </rPr>
      <t xml:space="preserve"> en el trabajo diario.</t>
    </r>
  </si>
  <si>
    <r>
      <t xml:space="preserve">El alumno ha </t>
    </r>
    <r>
      <rPr>
        <b/>
        <i/>
        <sz val="10"/>
        <rFont val="Times New Roman"/>
        <family val="1"/>
      </rPr>
      <t>resuelto de manera creativa e innovadora</t>
    </r>
    <r>
      <rPr>
        <sz val="10"/>
        <rFont val="Times New Roman"/>
        <family val="1"/>
      </rPr>
      <t xml:space="preserve"> los problemas planteados.</t>
    </r>
  </si>
  <si>
    <r>
      <t xml:space="preserve">El alumno ha demostrado </t>
    </r>
    <r>
      <rPr>
        <b/>
        <i/>
        <sz val="10"/>
        <rFont val="Times New Roman"/>
        <family val="1"/>
      </rPr>
      <t>autonomía e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iniciativa propia</t>
    </r>
    <r>
      <rPr>
        <sz val="10"/>
        <rFont val="Times New Roman"/>
        <family val="1"/>
      </rPr>
      <t>, anticipándose a los problemas, buscando soluciones originales para los mismos, o proponiendo mejoras en los procedimientos de trabajo.</t>
    </r>
  </si>
  <si>
    <r>
      <t xml:space="preserve">La </t>
    </r>
    <r>
      <rPr>
        <b/>
        <i/>
        <sz val="10"/>
        <rFont val="Times New Roman"/>
        <family val="1"/>
      </rPr>
      <t>aptitud del alumno para aprender o asimilar</t>
    </r>
    <r>
      <rPr>
        <sz val="10"/>
        <rFont val="Times New Roman"/>
        <family val="1"/>
      </rPr>
      <t xml:space="preserve"> nuevos conocimientos y técnicas de trabajo ha quedado probada.</t>
    </r>
  </si>
  <si>
    <r>
      <t xml:space="preserve">El alumno ha demostrado su </t>
    </r>
    <r>
      <rPr>
        <b/>
        <i/>
        <sz val="10"/>
        <rFont val="Times New Roman"/>
        <family val="1"/>
      </rPr>
      <t>competencia en la preparación del informe escrito</t>
    </r>
    <r>
      <rPr>
        <sz val="10"/>
        <rFont val="Times New Roman"/>
        <family val="1"/>
      </rPr>
      <t>.</t>
    </r>
  </si>
  <si>
    <r>
      <t xml:space="preserve">El alumno ha demostrado sus </t>
    </r>
    <r>
      <rPr>
        <b/>
        <i/>
        <sz val="10"/>
        <rFont val="Times New Roman"/>
        <family val="1"/>
      </rPr>
      <t>habilidades en la preparación de la presentación oral</t>
    </r>
    <r>
      <rPr>
        <sz val="10"/>
        <rFont val="Times New Roman"/>
        <family val="1"/>
      </rPr>
      <t>.</t>
    </r>
  </si>
  <si>
    <r>
      <t xml:space="preserve">La </t>
    </r>
    <r>
      <rPr>
        <b/>
        <i/>
        <sz val="10"/>
        <rFont val="Times New Roman"/>
        <family val="1"/>
      </rPr>
      <t>evolución del alumno</t>
    </r>
    <r>
      <rPr>
        <sz val="10"/>
        <rFont val="Times New Roman"/>
        <family val="1"/>
      </rPr>
      <t xml:space="preserve"> ha sido satisfactoria en el desarrollo del proyecto de TFG.</t>
    </r>
  </si>
  <si>
    <r>
      <t>Comentarios de los Tutores (</t>
    </r>
    <r>
      <rPr>
        <i/>
        <sz val="10"/>
        <rFont val="Times New Roman"/>
        <family val="1"/>
      </rPr>
      <t>cumplimentar obligatoriamente en caso de calificación deficiente).</t>
    </r>
  </si>
  <si>
    <t>Nombre del alumno:</t>
  </si>
  <si>
    <t>Convocatoria:</t>
  </si>
  <si>
    <t>Nombre de los Tutores:</t>
  </si>
  <si>
    <t xml:space="preserve">A = Calificación (sobre 2,5): </t>
  </si>
  <si>
    <t xml:space="preserve">B = Calificación (sobre 7,5): </t>
  </si>
  <si>
    <r>
      <t xml:space="preserve">Calificación del Tribunal </t>
    </r>
    <r>
      <rPr>
        <sz val="12"/>
        <rFont val="Times New Roman"/>
        <family val="1"/>
      </rPr>
      <t>[</t>
    </r>
    <r>
      <rPr>
        <b/>
        <sz val="12"/>
        <rFont val="Times New Roman"/>
        <family val="1"/>
      </rPr>
      <t>A</t>
    </r>
    <r>
      <rPr>
        <sz val="12"/>
        <rFont val="Times New Roman"/>
        <family val="1"/>
      </rPr>
      <t>+</t>
    </r>
    <r>
      <rPr>
        <b/>
        <sz val="12"/>
        <rFont val="Times New Roman"/>
        <family val="1"/>
      </rPr>
      <t>B</t>
    </r>
    <r>
      <rPr>
        <sz val="12"/>
        <rFont val="Times New Roman"/>
        <family val="1"/>
      </rPr>
      <t>]</t>
    </r>
    <r>
      <rPr>
        <b/>
        <sz val="12"/>
        <rFont val="Times New Roman"/>
        <family val="1"/>
      </rPr>
      <t xml:space="preserve"> (sobre 10)</t>
    </r>
  </si>
  <si>
    <t xml:space="preserve">A = Calificación (sobre 1,5): </t>
  </si>
  <si>
    <t xml:space="preserve">B = Calificación (sobre 3,5): </t>
  </si>
  <si>
    <t xml:space="preserve">C = Calificación (sobre 5): </t>
  </si>
  <si>
    <r>
      <t xml:space="preserve">Calificación del Tribunal </t>
    </r>
    <r>
      <rPr>
        <sz val="12"/>
        <rFont val="Times New Roman"/>
        <family val="1"/>
      </rPr>
      <t>[</t>
    </r>
    <r>
      <rPr>
        <b/>
        <sz val="12"/>
        <rFont val="Times New Roman"/>
        <family val="1"/>
      </rPr>
      <t>A</t>
    </r>
    <r>
      <rPr>
        <sz val="12"/>
        <rFont val="Times New Roman"/>
        <family val="1"/>
      </rPr>
      <t>+</t>
    </r>
    <r>
      <rPr>
        <b/>
        <sz val="12"/>
        <rFont val="Times New Roman"/>
        <family val="1"/>
      </rPr>
      <t>B+C</t>
    </r>
    <r>
      <rPr>
        <sz val="12"/>
        <rFont val="Times New Roman"/>
        <family val="1"/>
      </rPr>
      <t>]</t>
    </r>
    <r>
      <rPr>
        <b/>
        <sz val="12"/>
        <rFont val="Times New Roman"/>
        <family val="1"/>
      </rPr>
      <t xml:space="preserve"> (sobre 10)</t>
    </r>
  </si>
  <si>
    <t>C) Exposición y defensa del TFG: 50%</t>
  </si>
  <si>
    <t>Calificación del Tutor/tutores (sobre 7)</t>
  </si>
  <si>
    <t>Calificación del Tutor/tutores (sobre 10)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</si>
</sst>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8" fillId="0" borderId="1" xfId="0" applyFont="1" applyBorder="1" applyAlignment="1">
      <alignment vertical="top"/>
    </xf>
    <xf numFmtId="0" fontId="4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right" vertical="top" wrapText="1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169" fontId="0" fillId="0" borderId="0" xfId="0" applyNumberFormat="1" applyBorder="1" applyAlignment="1">
      <alignment horizontal="center"/>
    </xf>
    <xf numFmtId="0" fontId="5" fillId="3" borderId="3" xfId="0" applyFon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5" fillId="3" borderId="6" xfId="0" applyFont="1" applyFill="1" applyBorder="1" applyAlignment="1">
      <alignment horizontal="right" vertical="top" wrapText="1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5" fillId="3" borderId="8" xfId="0" applyFont="1" applyFill="1" applyBorder="1" applyAlignment="1">
      <alignment horizontal="right" vertical="top" wrapText="1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2" fillId="0" borderId="0" xfId="0" applyFont="1" applyAlignment="1">
      <alignment/>
    </xf>
    <xf numFmtId="0" fontId="0" fillId="4" borderId="11" xfId="0" applyFill="1" applyBorder="1" applyAlignment="1">
      <alignment/>
    </xf>
    <xf numFmtId="0" fontId="5" fillId="4" borderId="12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 vertical="top" wrapText="1"/>
    </xf>
    <xf numFmtId="16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12" fillId="4" borderId="12" xfId="0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0" fillId="4" borderId="1" xfId="0" applyFill="1" applyBorder="1" applyAlignment="1">
      <alignment/>
    </xf>
    <xf numFmtId="0" fontId="5" fillId="4" borderId="1" xfId="0" applyFont="1" applyFill="1" applyBorder="1" applyAlignment="1">
      <alignment horizontal="right" vertical="top" wrapText="1"/>
    </xf>
    <xf numFmtId="0" fontId="12" fillId="4" borderId="12" xfId="0" applyFont="1" applyFill="1" applyBorder="1" applyAlignment="1">
      <alignment horizontal="right" vertical="top" wrapText="1"/>
    </xf>
    <xf numFmtId="0" fontId="12" fillId="0" borderId="0" xfId="0" applyFont="1" applyBorder="1" applyAlignment="1">
      <alignment horizontal="right" vertical="top" wrapText="1"/>
    </xf>
    <xf numFmtId="169" fontId="12" fillId="4" borderId="0" xfId="0" applyNumberFormat="1" applyFont="1" applyFill="1" applyBorder="1" applyAlignment="1">
      <alignment horizontal="center" vertical="top" wrapText="1"/>
    </xf>
    <xf numFmtId="169" fontId="12" fillId="0" borderId="0" xfId="0" applyNumberFormat="1" applyFont="1" applyBorder="1" applyAlignment="1">
      <alignment horizontal="center" vertical="top" wrapText="1"/>
    </xf>
    <xf numFmtId="169" fontId="0" fillId="0" borderId="11" xfId="0" applyNumberForma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0" fillId="4" borderId="12" xfId="0" applyNumberFormat="1" applyFill="1" applyBorder="1" applyAlignment="1">
      <alignment horizontal="center"/>
    </xf>
    <xf numFmtId="169" fontId="0" fillId="4" borderId="13" xfId="0" applyNumberFormat="1" applyFill="1" applyBorder="1" applyAlignment="1">
      <alignment horizontal="center"/>
    </xf>
    <xf numFmtId="169" fontId="12" fillId="4" borderId="12" xfId="0" applyNumberFormat="1" applyFont="1" applyFill="1" applyBorder="1" applyAlignment="1">
      <alignment horizontal="center" vertical="top" wrapText="1"/>
    </xf>
    <xf numFmtId="169" fontId="12" fillId="4" borderId="13" xfId="0" applyNumberFormat="1" applyFont="1" applyFill="1" applyBorder="1" applyAlignment="1">
      <alignment horizontal="center" vertical="top" wrapText="1"/>
    </xf>
    <xf numFmtId="169" fontId="0" fillId="4" borderId="1" xfId="0" applyNumberForma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="85" zoomScaleNormal="85" workbookViewId="0" topLeftCell="A25">
      <selection activeCell="G20" sqref="G20:G25"/>
    </sheetView>
  </sheetViews>
  <sheetFormatPr defaultColWidth="11.421875" defaultRowHeight="12.75"/>
  <cols>
    <col min="1" max="1" width="3.421875" style="0" customWidth="1"/>
    <col min="2" max="2" width="61.8515625" style="0" customWidth="1"/>
    <col min="3" max="7" width="4.7109375" style="1" customWidth="1"/>
  </cols>
  <sheetData>
    <row r="2" ht="15.75">
      <c r="B2" s="27" t="s">
        <v>75</v>
      </c>
    </row>
    <row r="3" ht="15.75">
      <c r="B3" s="27" t="s">
        <v>76</v>
      </c>
    </row>
    <row r="5" ht="14.25">
      <c r="A5" s="11" t="s">
        <v>13</v>
      </c>
    </row>
    <row r="6" ht="15">
      <c r="B6" s="12" t="s">
        <v>14</v>
      </c>
    </row>
    <row r="7" spans="3:7" ht="12.75">
      <c r="C7" s="6">
        <v>0</v>
      </c>
      <c r="D7" s="6">
        <v>1</v>
      </c>
      <c r="E7" s="6">
        <v>2</v>
      </c>
      <c r="F7" s="6">
        <v>3</v>
      </c>
      <c r="G7" s="6">
        <v>4</v>
      </c>
    </row>
    <row r="8" spans="1:7" ht="13.5">
      <c r="A8" s="7" t="s">
        <v>1</v>
      </c>
      <c r="B8" s="8" t="s">
        <v>7</v>
      </c>
      <c r="C8" s="5"/>
      <c r="D8" s="5"/>
      <c r="E8" s="5"/>
      <c r="F8" s="5"/>
      <c r="G8" s="5"/>
    </row>
    <row r="9" spans="1:7" ht="13.5">
      <c r="A9" s="7" t="s">
        <v>2</v>
      </c>
      <c r="B9" s="8" t="s">
        <v>9</v>
      </c>
      <c r="C9" s="5"/>
      <c r="D9" s="5"/>
      <c r="E9" s="5"/>
      <c r="F9" s="5"/>
      <c r="G9" s="5"/>
    </row>
    <row r="10" spans="1:7" ht="64.5">
      <c r="A10" s="7" t="s">
        <v>3</v>
      </c>
      <c r="B10" s="8" t="s">
        <v>8</v>
      </c>
      <c r="C10" s="5"/>
      <c r="D10" s="5"/>
      <c r="E10" s="5"/>
      <c r="F10" s="5"/>
      <c r="G10" s="5"/>
    </row>
    <row r="11" spans="1:7" ht="13.5">
      <c r="A11" s="7" t="s">
        <v>4</v>
      </c>
      <c r="B11" s="8" t="s">
        <v>10</v>
      </c>
      <c r="C11" s="5"/>
      <c r="D11" s="5"/>
      <c r="E11" s="5"/>
      <c r="F11" s="5"/>
      <c r="G11" s="5"/>
    </row>
    <row r="12" spans="1:7" ht="27">
      <c r="A12" s="7" t="s">
        <v>5</v>
      </c>
      <c r="B12" s="8" t="s">
        <v>12</v>
      </c>
      <c r="C12" s="5"/>
      <c r="D12" s="5"/>
      <c r="E12" s="5"/>
      <c r="F12" s="5"/>
      <c r="G12" s="5"/>
    </row>
    <row r="13" spans="1:7" ht="13.5">
      <c r="A13" s="7" t="s">
        <v>6</v>
      </c>
      <c r="B13" s="8" t="s">
        <v>11</v>
      </c>
      <c r="C13" s="5"/>
      <c r="D13" s="5"/>
      <c r="E13" s="5"/>
      <c r="F13" s="5"/>
      <c r="G13" s="5"/>
    </row>
    <row r="14" spans="1:7" ht="12.75">
      <c r="A14" s="9"/>
      <c r="B14" s="10" t="s">
        <v>0</v>
      </c>
      <c r="C14" s="43">
        <f>(COUNTA(C8:C13)*C7+COUNTA(D8:D13)*D7+COUNTA(E8:E13)*E7+COUNTA(F8:F13)*F7+COUNTA(G8:G13)*G7)/6</f>
        <v>0</v>
      </c>
      <c r="D14" s="44"/>
      <c r="E14" s="44"/>
      <c r="F14" s="44"/>
      <c r="G14" s="45"/>
    </row>
    <row r="15" spans="1:7" ht="12.75">
      <c r="A15" s="28"/>
      <c r="B15" s="29" t="s">
        <v>78</v>
      </c>
      <c r="C15" s="47">
        <f>C14/4*2.5</f>
        <v>0</v>
      </c>
      <c r="D15" s="47"/>
      <c r="E15" s="47"/>
      <c r="F15" s="47"/>
      <c r="G15" s="48"/>
    </row>
    <row r="16" spans="1:7" s="33" customFormat="1" ht="12.75">
      <c r="A16" s="30"/>
      <c r="B16" s="31"/>
      <c r="C16" s="32"/>
      <c r="D16" s="32"/>
      <c r="E16" s="32"/>
      <c r="F16" s="32"/>
      <c r="G16" s="32"/>
    </row>
    <row r="17" spans="1:7" ht="14.25">
      <c r="A17" s="11" t="s">
        <v>27</v>
      </c>
      <c r="B17" s="13"/>
      <c r="C17" s="3"/>
      <c r="D17" s="3"/>
      <c r="E17" s="3"/>
      <c r="F17" s="3"/>
      <c r="G17" s="3"/>
    </row>
    <row r="18" spans="1:2" ht="15">
      <c r="A18" s="2"/>
      <c r="B18" s="12" t="s">
        <v>14</v>
      </c>
    </row>
    <row r="19" spans="3:7" ht="12.75">
      <c r="C19" s="6">
        <v>0</v>
      </c>
      <c r="D19" s="6">
        <v>1</v>
      </c>
      <c r="E19" s="6">
        <v>2</v>
      </c>
      <c r="F19" s="6">
        <v>3</v>
      </c>
      <c r="G19" s="6">
        <v>4</v>
      </c>
    </row>
    <row r="20" spans="1:7" ht="39">
      <c r="A20" s="7" t="s">
        <v>15</v>
      </c>
      <c r="B20" s="8" t="s">
        <v>21</v>
      </c>
      <c r="C20" s="5"/>
      <c r="D20" s="5"/>
      <c r="E20" s="5"/>
      <c r="F20" s="5"/>
      <c r="G20" s="5"/>
    </row>
    <row r="21" spans="1:7" ht="25.5">
      <c r="A21" s="7" t="s">
        <v>16</v>
      </c>
      <c r="B21" s="8" t="s">
        <v>22</v>
      </c>
      <c r="C21" s="5"/>
      <c r="D21" s="5"/>
      <c r="E21" s="5"/>
      <c r="F21" s="5"/>
      <c r="G21" s="5"/>
    </row>
    <row r="22" spans="1:7" ht="13.5">
      <c r="A22" s="7" t="s">
        <v>17</v>
      </c>
      <c r="B22" s="8" t="s">
        <v>24</v>
      </c>
      <c r="C22" s="5"/>
      <c r="D22" s="5"/>
      <c r="E22" s="5"/>
      <c r="F22" s="5"/>
      <c r="G22" s="5"/>
    </row>
    <row r="23" spans="1:7" ht="26.25">
      <c r="A23" s="7" t="s">
        <v>18</v>
      </c>
      <c r="B23" s="8" t="s">
        <v>23</v>
      </c>
      <c r="C23" s="5"/>
      <c r="D23" s="5"/>
      <c r="E23" s="5"/>
      <c r="F23" s="5"/>
      <c r="G23" s="5"/>
    </row>
    <row r="24" spans="1:8" ht="39">
      <c r="A24" s="7" t="s">
        <v>19</v>
      </c>
      <c r="B24" s="8" t="s">
        <v>25</v>
      </c>
      <c r="C24" s="5"/>
      <c r="D24" s="5"/>
      <c r="E24" s="5"/>
      <c r="F24" s="5"/>
      <c r="G24" s="5"/>
      <c r="H24" s="2"/>
    </row>
    <row r="25" spans="1:8" ht="26.25">
      <c r="A25" s="7" t="s">
        <v>20</v>
      </c>
      <c r="B25" s="8" t="s">
        <v>26</v>
      </c>
      <c r="C25" s="5"/>
      <c r="D25" s="5"/>
      <c r="E25" s="5"/>
      <c r="F25" s="5"/>
      <c r="G25" s="5"/>
      <c r="H25" s="2"/>
    </row>
    <row r="26" spans="1:8" ht="12.75">
      <c r="A26" s="9"/>
      <c r="B26" s="10" t="s">
        <v>0</v>
      </c>
      <c r="C26" s="46">
        <f>(COUNTA(C20:C25)*C19+COUNTA(D20:D25)*D19+COUNTA(E20:E25)*E19+COUNTA(F20:F25)*F19+COUNTA(G20:G25)*G19)/6</f>
        <v>0</v>
      </c>
      <c r="D26" s="46"/>
      <c r="E26" s="46"/>
      <c r="F26" s="46"/>
      <c r="G26" s="46"/>
      <c r="H26" s="2"/>
    </row>
    <row r="27" spans="1:8" ht="12.75">
      <c r="A27" s="28"/>
      <c r="B27" s="29" t="s">
        <v>79</v>
      </c>
      <c r="C27" s="47">
        <f>C26/4*7.5</f>
        <v>0</v>
      </c>
      <c r="D27" s="47"/>
      <c r="E27" s="47"/>
      <c r="F27" s="47"/>
      <c r="G27" s="48"/>
      <c r="H27" s="2"/>
    </row>
    <row r="28" spans="2:8" ht="12.75">
      <c r="B28" s="2"/>
      <c r="C28" s="4"/>
      <c r="D28" s="3"/>
      <c r="E28" s="3"/>
      <c r="F28" s="3"/>
      <c r="G28" s="3"/>
      <c r="H28" s="2"/>
    </row>
    <row r="29" spans="2:8" ht="15.75">
      <c r="B29" s="34" t="s">
        <v>80</v>
      </c>
      <c r="C29" s="41">
        <f>(0.25*C14+0.75*C26)*10/4</f>
        <v>0</v>
      </c>
      <c r="D29" s="41"/>
      <c r="E29" s="41"/>
      <c r="F29" s="41"/>
      <c r="G29" s="41"/>
      <c r="H29" s="2"/>
    </row>
    <row r="30" spans="2:8" ht="15.75">
      <c r="B30" s="35" t="s">
        <v>28</v>
      </c>
      <c r="C30" s="42">
        <f>C29*3/10</f>
        <v>0</v>
      </c>
      <c r="D30" s="42"/>
      <c r="E30" s="42"/>
      <c r="F30" s="42"/>
      <c r="G30" s="42"/>
      <c r="H30" s="2"/>
    </row>
    <row r="31" spans="2:8" ht="12.75">
      <c r="B31" s="2"/>
      <c r="C31" s="4"/>
      <c r="D31" s="3"/>
      <c r="E31" s="3"/>
      <c r="F31" s="3"/>
      <c r="G31" s="3"/>
      <c r="H31" s="2"/>
    </row>
    <row r="32" spans="2:8" ht="12.75">
      <c r="B32" s="2"/>
      <c r="C32" s="4"/>
      <c r="D32" s="3"/>
      <c r="E32" s="3"/>
      <c r="F32" s="3"/>
      <c r="G32" s="3"/>
      <c r="H32" s="2"/>
    </row>
    <row r="33" spans="2:8" ht="12.75">
      <c r="B33" s="2"/>
      <c r="C33" s="4"/>
      <c r="D33" s="3"/>
      <c r="E33" s="3"/>
      <c r="F33" s="3"/>
      <c r="G33" s="3"/>
      <c r="H33" s="2"/>
    </row>
    <row r="34" spans="2:8" ht="12.75">
      <c r="B34" s="2"/>
      <c r="C34" s="3"/>
      <c r="D34" s="3"/>
      <c r="E34" s="3"/>
      <c r="F34" s="3"/>
      <c r="G34" s="3"/>
      <c r="H34" s="2"/>
    </row>
    <row r="35" spans="2:8" ht="12.75">
      <c r="B35" s="2"/>
      <c r="C35" s="3"/>
      <c r="D35" s="3"/>
      <c r="E35" s="3"/>
      <c r="F35" s="3"/>
      <c r="G35" s="3"/>
      <c r="H35" s="2"/>
    </row>
    <row r="36" spans="2:8" ht="12.75">
      <c r="B36" s="2"/>
      <c r="C36" s="3"/>
      <c r="D36" s="3"/>
      <c r="E36" s="3"/>
      <c r="F36" s="3"/>
      <c r="G36" s="3"/>
      <c r="H36" s="2"/>
    </row>
    <row r="37" spans="2:8" ht="12.75">
      <c r="B37" s="2"/>
      <c r="C37" s="3"/>
      <c r="D37" s="3"/>
      <c r="E37" s="3"/>
      <c r="F37" s="3"/>
      <c r="G37" s="3"/>
      <c r="H37" s="2"/>
    </row>
    <row r="38" spans="2:8" ht="12.75">
      <c r="B38" s="2"/>
      <c r="C38" s="3"/>
      <c r="D38" s="3"/>
      <c r="E38" s="3"/>
      <c r="F38" s="3"/>
      <c r="G38" s="3"/>
      <c r="H38" s="2"/>
    </row>
  </sheetData>
  <mergeCells count="6">
    <mergeCell ref="C29:G29"/>
    <mergeCell ref="C30:G30"/>
    <mergeCell ref="C14:G14"/>
    <mergeCell ref="C26:G26"/>
    <mergeCell ref="C15:G15"/>
    <mergeCell ref="C27:G2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5"/>
  <sheetViews>
    <sheetView zoomScale="85" zoomScaleNormal="85" workbookViewId="0" topLeftCell="A1">
      <selection activeCell="A33" sqref="A33"/>
    </sheetView>
  </sheetViews>
  <sheetFormatPr defaultColWidth="11.421875" defaultRowHeight="12.75"/>
  <cols>
    <col min="1" max="1" width="3.421875" style="0" customWidth="1"/>
    <col min="2" max="2" width="61.8515625" style="0" customWidth="1"/>
    <col min="3" max="7" width="4.7109375" style="1" customWidth="1"/>
  </cols>
  <sheetData>
    <row r="2" ht="15.75">
      <c r="B2" s="27" t="s">
        <v>75</v>
      </c>
    </row>
    <row r="3" ht="15.75">
      <c r="B3" s="27" t="s">
        <v>76</v>
      </c>
    </row>
    <row r="5" ht="14.25">
      <c r="A5" s="11" t="s">
        <v>29</v>
      </c>
    </row>
    <row r="6" ht="15">
      <c r="B6" s="12" t="s">
        <v>14</v>
      </c>
    </row>
    <row r="7" spans="3:7" ht="12.75">
      <c r="C7" s="6">
        <v>0</v>
      </c>
      <c r="D7" s="6">
        <v>1</v>
      </c>
      <c r="E7" s="6">
        <v>2</v>
      </c>
      <c r="F7" s="6">
        <v>3</v>
      </c>
      <c r="G7" s="6">
        <v>4</v>
      </c>
    </row>
    <row r="8" spans="1:7" ht="13.5">
      <c r="A8" s="7" t="s">
        <v>1</v>
      </c>
      <c r="B8" s="15" t="s">
        <v>30</v>
      </c>
      <c r="C8" s="5"/>
      <c r="D8" s="5"/>
      <c r="E8" s="5"/>
      <c r="F8" s="5"/>
      <c r="G8" s="5"/>
    </row>
    <row r="9" spans="1:7" ht="13.5">
      <c r="A9" s="7" t="s">
        <v>2</v>
      </c>
      <c r="B9" s="15" t="s">
        <v>31</v>
      </c>
      <c r="C9" s="5"/>
      <c r="D9" s="5"/>
      <c r="E9" s="5"/>
      <c r="F9" s="5"/>
      <c r="G9" s="5"/>
    </row>
    <row r="10" spans="1:7" ht="39">
      <c r="A10" s="7" t="s">
        <v>3</v>
      </c>
      <c r="B10" s="16" t="s">
        <v>32</v>
      </c>
      <c r="C10" s="5"/>
      <c r="D10" s="5"/>
      <c r="E10" s="5"/>
      <c r="F10" s="5"/>
      <c r="G10" s="5"/>
    </row>
    <row r="11" spans="1:7" ht="13.5">
      <c r="A11" s="7" t="s">
        <v>4</v>
      </c>
      <c r="B11" s="15" t="s">
        <v>33</v>
      </c>
      <c r="C11" s="5"/>
      <c r="D11" s="5"/>
      <c r="E11" s="5"/>
      <c r="F11" s="5"/>
      <c r="G11" s="5"/>
    </row>
    <row r="12" spans="1:7" ht="27">
      <c r="A12" s="7" t="s">
        <v>5</v>
      </c>
      <c r="B12" s="16" t="s">
        <v>12</v>
      </c>
      <c r="C12" s="5"/>
      <c r="D12" s="5"/>
      <c r="E12" s="5"/>
      <c r="F12" s="5"/>
      <c r="G12" s="5"/>
    </row>
    <row r="13" spans="1:7" ht="13.5">
      <c r="A13" s="7" t="s">
        <v>6</v>
      </c>
      <c r="B13" s="8" t="s">
        <v>11</v>
      </c>
      <c r="C13" s="5"/>
      <c r="D13" s="5"/>
      <c r="E13" s="5"/>
      <c r="F13" s="5"/>
      <c r="G13" s="5"/>
    </row>
    <row r="14" spans="1:7" ht="13.5">
      <c r="A14" s="7" t="s">
        <v>15</v>
      </c>
      <c r="B14" s="15" t="s">
        <v>34</v>
      </c>
      <c r="C14" s="5"/>
      <c r="D14" s="5"/>
      <c r="E14" s="5"/>
      <c r="F14" s="5"/>
      <c r="G14" s="5"/>
    </row>
    <row r="15" spans="1:7" ht="12.75">
      <c r="A15" s="9"/>
      <c r="B15" s="10" t="s">
        <v>0</v>
      </c>
      <c r="C15" s="46">
        <f>(COUNTA(C8:C14)*C7+COUNTA(D8:D14)*D7+COUNTA(E8:E14)*E7+COUNTA(F8:F14)*F7+COUNTA(G8:G14)*G7)/7</f>
        <v>0</v>
      </c>
      <c r="D15" s="46"/>
      <c r="E15" s="46"/>
      <c r="F15" s="46"/>
      <c r="G15" s="46"/>
    </row>
    <row r="16" spans="1:7" ht="12.75">
      <c r="A16" s="28"/>
      <c r="B16" s="29" t="s">
        <v>81</v>
      </c>
      <c r="C16" s="47">
        <f>C15/4*1.5</f>
        <v>0</v>
      </c>
      <c r="D16" s="47"/>
      <c r="E16" s="47"/>
      <c r="F16" s="47"/>
      <c r="G16" s="48"/>
    </row>
    <row r="17" spans="1:7" ht="12.75">
      <c r="A17" s="2"/>
      <c r="B17" s="13"/>
      <c r="C17" s="3"/>
      <c r="D17" s="3"/>
      <c r="E17" s="3"/>
      <c r="F17" s="3"/>
      <c r="G17" s="3"/>
    </row>
    <row r="18" spans="1:7" ht="14.25">
      <c r="A18" s="11" t="s">
        <v>35</v>
      </c>
      <c r="B18" s="13"/>
      <c r="C18" s="3"/>
      <c r="D18" s="3"/>
      <c r="E18" s="3"/>
      <c r="F18" s="3"/>
      <c r="G18" s="3"/>
    </row>
    <row r="19" spans="1:2" ht="15">
      <c r="A19" s="2"/>
      <c r="B19" s="12" t="s">
        <v>14</v>
      </c>
    </row>
    <row r="20" spans="3:7" ht="12.75">
      <c r="C20" s="6">
        <v>0</v>
      </c>
      <c r="D20" s="6">
        <v>1</v>
      </c>
      <c r="E20" s="6">
        <v>2</v>
      </c>
      <c r="F20" s="6">
        <v>3</v>
      </c>
      <c r="G20" s="6">
        <v>4</v>
      </c>
    </row>
    <row r="21" spans="1:7" ht="26.25">
      <c r="A21" s="7" t="s">
        <v>16</v>
      </c>
      <c r="B21" s="16" t="s">
        <v>40</v>
      </c>
      <c r="C21" s="5"/>
      <c r="D21" s="5"/>
      <c r="E21" s="5"/>
      <c r="F21" s="5"/>
      <c r="G21" s="5"/>
    </row>
    <row r="22" spans="1:7" ht="13.5">
      <c r="A22" s="7" t="s">
        <v>17</v>
      </c>
      <c r="B22" s="16" t="s">
        <v>41</v>
      </c>
      <c r="C22" s="5"/>
      <c r="D22" s="5"/>
      <c r="E22" s="5"/>
      <c r="F22" s="5"/>
      <c r="G22" s="5"/>
    </row>
    <row r="23" spans="1:7" ht="26.25">
      <c r="A23" s="7" t="s">
        <v>18</v>
      </c>
      <c r="B23" s="16" t="s">
        <v>42</v>
      </c>
      <c r="C23" s="5"/>
      <c r="D23" s="5"/>
      <c r="E23" s="5"/>
      <c r="F23" s="5"/>
      <c r="G23" s="5"/>
    </row>
    <row r="24" spans="1:7" ht="13.5">
      <c r="A24" s="7" t="s">
        <v>19</v>
      </c>
      <c r="B24" s="16" t="s">
        <v>43</v>
      </c>
      <c r="C24" s="5"/>
      <c r="D24" s="5"/>
      <c r="E24" s="5"/>
      <c r="F24" s="5"/>
      <c r="G24" s="5"/>
    </row>
    <row r="25" spans="1:7" ht="39">
      <c r="A25" s="7" t="s">
        <v>20</v>
      </c>
      <c r="B25" s="16" t="s">
        <v>44</v>
      </c>
      <c r="C25" s="5"/>
      <c r="D25" s="5"/>
      <c r="E25" s="5"/>
      <c r="F25" s="5"/>
      <c r="G25" s="5"/>
    </row>
    <row r="26" spans="1:7" ht="12.75">
      <c r="A26" s="7" t="s">
        <v>36</v>
      </c>
      <c r="B26" s="8" t="s">
        <v>45</v>
      </c>
      <c r="C26" s="5"/>
      <c r="D26" s="5"/>
      <c r="E26" s="5"/>
      <c r="F26" s="5"/>
      <c r="G26" s="5"/>
    </row>
    <row r="27" spans="1:7" ht="13.5">
      <c r="A27" s="7" t="s">
        <v>37</v>
      </c>
      <c r="B27" s="16" t="s">
        <v>46</v>
      </c>
      <c r="C27" s="5"/>
      <c r="D27" s="5"/>
      <c r="E27" s="5"/>
      <c r="F27" s="5"/>
      <c r="G27" s="5"/>
    </row>
    <row r="28" spans="1:8" ht="13.5">
      <c r="A28" s="7" t="s">
        <v>38</v>
      </c>
      <c r="B28" s="16" t="s">
        <v>47</v>
      </c>
      <c r="C28" s="5"/>
      <c r="D28" s="5"/>
      <c r="E28" s="5"/>
      <c r="F28" s="5"/>
      <c r="G28" s="5"/>
      <c r="H28" s="2"/>
    </row>
    <row r="29" spans="1:8" ht="13.5">
      <c r="A29" s="7" t="s">
        <v>39</v>
      </c>
      <c r="B29" s="16" t="s">
        <v>48</v>
      </c>
      <c r="C29" s="5"/>
      <c r="D29" s="5"/>
      <c r="E29" s="5"/>
      <c r="F29" s="5"/>
      <c r="G29" s="5"/>
      <c r="H29" s="2"/>
    </row>
    <row r="30" spans="1:8" ht="12.75">
      <c r="A30" s="9"/>
      <c r="B30" s="10" t="s">
        <v>0</v>
      </c>
      <c r="C30" s="46">
        <f>(COUNTA(C21:C29)*C20+COUNTA(D21:D29)*D20+COUNTA(E21:E29)*E20+COUNTA(F21:F29)*F20+COUNTA(G21:G29)*G20)/9</f>
        <v>0</v>
      </c>
      <c r="D30" s="46"/>
      <c r="E30" s="46"/>
      <c r="F30" s="46"/>
      <c r="G30" s="46"/>
      <c r="H30" s="2"/>
    </row>
    <row r="31" spans="1:8" ht="12.75">
      <c r="A31" s="28"/>
      <c r="B31" s="29" t="s">
        <v>82</v>
      </c>
      <c r="C31" s="47">
        <f>C30/4*3.5</f>
        <v>0</v>
      </c>
      <c r="D31" s="47"/>
      <c r="E31" s="47"/>
      <c r="F31" s="47"/>
      <c r="G31" s="48"/>
      <c r="H31" s="2"/>
    </row>
    <row r="32" spans="1:8" ht="12.75">
      <c r="A32" s="2"/>
      <c r="B32" s="13"/>
      <c r="C32" s="17"/>
      <c r="D32" s="17"/>
      <c r="E32" s="17"/>
      <c r="F32" s="17"/>
      <c r="G32" s="17"/>
      <c r="H32" s="2"/>
    </row>
    <row r="33" spans="1:7" ht="14.25">
      <c r="A33" s="11" t="s">
        <v>85</v>
      </c>
      <c r="B33" s="11"/>
      <c r="C33" s="13"/>
      <c r="D33" s="3"/>
      <c r="E33" s="3"/>
      <c r="F33" s="3"/>
      <c r="G33" s="3"/>
    </row>
    <row r="34" spans="1:2" ht="15">
      <c r="A34" s="2"/>
      <c r="B34" s="12" t="s">
        <v>14</v>
      </c>
    </row>
    <row r="35" spans="3:7" ht="12.75">
      <c r="C35" s="6">
        <v>0</v>
      </c>
      <c r="D35" s="6">
        <v>1</v>
      </c>
      <c r="E35" s="6">
        <v>2</v>
      </c>
      <c r="F35" s="6">
        <v>3</v>
      </c>
      <c r="G35" s="6">
        <v>4</v>
      </c>
    </row>
    <row r="36" spans="1:7" ht="39">
      <c r="A36" s="7" t="s">
        <v>49</v>
      </c>
      <c r="B36" s="14" t="s">
        <v>56</v>
      </c>
      <c r="C36" s="5"/>
      <c r="D36" s="5"/>
      <c r="E36" s="5"/>
      <c r="F36" s="5"/>
      <c r="G36" s="5"/>
    </row>
    <row r="37" spans="1:7" ht="26.25">
      <c r="A37" s="7" t="s">
        <v>50</v>
      </c>
      <c r="B37" s="14" t="s">
        <v>57</v>
      </c>
      <c r="C37" s="5"/>
      <c r="D37" s="5"/>
      <c r="E37" s="5"/>
      <c r="F37" s="5"/>
      <c r="G37" s="5"/>
    </row>
    <row r="38" spans="1:7" ht="13.5">
      <c r="A38" s="7" t="s">
        <v>51</v>
      </c>
      <c r="B38" s="14" t="s">
        <v>58</v>
      </c>
      <c r="C38" s="5"/>
      <c r="D38" s="5"/>
      <c r="E38" s="5"/>
      <c r="F38" s="5"/>
      <c r="G38" s="5"/>
    </row>
    <row r="39" spans="1:7" ht="26.25">
      <c r="A39" s="7" t="s">
        <v>52</v>
      </c>
      <c r="B39" s="14" t="s">
        <v>59</v>
      </c>
      <c r="C39" s="5"/>
      <c r="D39" s="5"/>
      <c r="E39" s="5"/>
      <c r="F39" s="5"/>
      <c r="G39" s="5"/>
    </row>
    <row r="40" spans="1:7" ht="13.5">
      <c r="A40" s="7" t="s">
        <v>53</v>
      </c>
      <c r="B40" s="14" t="s">
        <v>60</v>
      </c>
      <c r="C40" s="5"/>
      <c r="D40" s="5"/>
      <c r="E40" s="5"/>
      <c r="F40" s="5"/>
      <c r="G40" s="5"/>
    </row>
    <row r="41" spans="1:7" ht="26.25">
      <c r="A41" s="7" t="s">
        <v>54</v>
      </c>
      <c r="B41" s="14" t="s">
        <v>61</v>
      </c>
      <c r="C41" s="5"/>
      <c r="D41" s="5"/>
      <c r="E41" s="5"/>
      <c r="F41" s="5"/>
      <c r="G41" s="5"/>
    </row>
    <row r="42" spans="1:8" ht="13.5">
      <c r="A42" s="7" t="s">
        <v>55</v>
      </c>
      <c r="B42" s="14" t="s">
        <v>62</v>
      </c>
      <c r="C42" s="5"/>
      <c r="D42" s="5"/>
      <c r="E42" s="5"/>
      <c r="F42" s="5"/>
      <c r="G42" s="5"/>
      <c r="H42" s="2"/>
    </row>
    <row r="43" spans="1:8" ht="12.75">
      <c r="A43" s="9"/>
      <c r="B43" s="10" t="s">
        <v>0</v>
      </c>
      <c r="C43" s="46">
        <f>(COUNTA(C36:C42)*C35+COUNTA(D36:D42)*D35+COUNTA(E36:E42)*E35+COUNTA(F36:F42)*F35+COUNTA(G36:G42)*G35)/7</f>
        <v>0</v>
      </c>
      <c r="D43" s="46"/>
      <c r="E43" s="46"/>
      <c r="F43" s="46"/>
      <c r="G43" s="46"/>
      <c r="H43" s="2"/>
    </row>
    <row r="44" spans="1:8" ht="12.75">
      <c r="A44" s="28"/>
      <c r="B44" s="29" t="s">
        <v>83</v>
      </c>
      <c r="C44" s="47">
        <f>C43/4*5</f>
        <v>0</v>
      </c>
      <c r="D44" s="47"/>
      <c r="E44" s="47"/>
      <c r="F44" s="47"/>
      <c r="G44" s="48"/>
      <c r="H44" s="2"/>
    </row>
    <row r="45" spans="1:8" ht="12.75">
      <c r="A45" s="2"/>
      <c r="B45" s="13"/>
      <c r="C45" s="17"/>
      <c r="D45" s="17"/>
      <c r="E45" s="17"/>
      <c r="F45" s="17"/>
      <c r="G45" s="17"/>
      <c r="H45" s="2"/>
    </row>
    <row r="46" spans="1:8" ht="15.75">
      <c r="A46" s="28"/>
      <c r="B46" s="34" t="s">
        <v>84</v>
      </c>
      <c r="C46" s="49">
        <f>(0.15*C15+0.35*C30+0.5*C43)*10/4</f>
        <v>0</v>
      </c>
      <c r="D46" s="49"/>
      <c r="E46" s="49"/>
      <c r="F46" s="49"/>
      <c r="G46" s="50"/>
      <c r="H46" s="2"/>
    </row>
    <row r="47" spans="2:8" ht="15.75">
      <c r="B47" s="36" t="s">
        <v>28</v>
      </c>
      <c r="C47" s="42">
        <f>C46*3/10</f>
        <v>0</v>
      </c>
      <c r="D47" s="42"/>
      <c r="E47" s="42"/>
      <c r="F47" s="42"/>
      <c r="G47" s="42"/>
      <c r="H47" s="2"/>
    </row>
    <row r="48" spans="2:8" ht="12.75">
      <c r="B48" s="2"/>
      <c r="C48" s="4"/>
      <c r="D48" s="3"/>
      <c r="E48" s="3"/>
      <c r="F48" s="3"/>
      <c r="G48" s="3"/>
      <c r="H48" s="2"/>
    </row>
    <row r="49" spans="2:8" ht="12.75">
      <c r="B49" s="2"/>
      <c r="C49" s="4"/>
      <c r="D49" s="3"/>
      <c r="E49" s="3"/>
      <c r="F49" s="3"/>
      <c r="G49" s="3"/>
      <c r="H49" s="2"/>
    </row>
    <row r="50" spans="2:8" ht="12.75">
      <c r="B50" s="2"/>
      <c r="C50" s="4"/>
      <c r="D50" s="3"/>
      <c r="E50" s="3"/>
      <c r="F50" s="3"/>
      <c r="G50" s="3"/>
      <c r="H50" s="2"/>
    </row>
    <row r="51" spans="2:8" ht="12.75">
      <c r="B51" s="2"/>
      <c r="C51" s="3"/>
      <c r="D51" s="3"/>
      <c r="E51" s="3"/>
      <c r="F51" s="3"/>
      <c r="G51" s="3"/>
      <c r="H51" s="2"/>
    </row>
    <row r="52" spans="2:8" ht="12.75">
      <c r="B52" s="2"/>
      <c r="C52" s="3"/>
      <c r="D52" s="3"/>
      <c r="E52" s="3"/>
      <c r="F52" s="3"/>
      <c r="G52" s="3"/>
      <c r="H52" s="2"/>
    </row>
    <row r="53" spans="2:8" ht="12.75">
      <c r="B53" s="2"/>
      <c r="C53" s="3"/>
      <c r="D53" s="3"/>
      <c r="E53" s="3"/>
      <c r="F53" s="3"/>
      <c r="G53" s="3"/>
      <c r="H53" s="2"/>
    </row>
    <row r="54" spans="2:8" ht="12.75">
      <c r="B54" s="2"/>
      <c r="C54" s="3"/>
      <c r="D54" s="3"/>
      <c r="E54" s="3"/>
      <c r="F54" s="3"/>
      <c r="G54" s="3"/>
      <c r="H54" s="2"/>
    </row>
    <row r="55" spans="2:8" ht="12.75">
      <c r="B55" s="2"/>
      <c r="C55" s="3"/>
      <c r="D55" s="3"/>
      <c r="E55" s="3"/>
      <c r="F55" s="3"/>
      <c r="G55" s="3"/>
      <c r="H55" s="2"/>
    </row>
  </sheetData>
  <mergeCells count="8">
    <mergeCell ref="C46:G46"/>
    <mergeCell ref="C47:G47"/>
    <mergeCell ref="C15:G15"/>
    <mergeCell ref="C30:G30"/>
    <mergeCell ref="C43:G43"/>
    <mergeCell ref="C16:G16"/>
    <mergeCell ref="C31:G31"/>
    <mergeCell ref="C44:G44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6"/>
  <sheetViews>
    <sheetView zoomScale="85" zoomScaleNormal="85" workbookViewId="0" topLeftCell="A13">
      <selection activeCell="F18" sqref="F18"/>
    </sheetView>
  </sheetViews>
  <sheetFormatPr defaultColWidth="11.421875" defaultRowHeight="12.75"/>
  <cols>
    <col min="1" max="1" width="3.421875" style="0" customWidth="1"/>
    <col min="2" max="2" width="61.8515625" style="0" customWidth="1"/>
    <col min="3" max="7" width="4.7109375" style="1" customWidth="1"/>
  </cols>
  <sheetData>
    <row r="2" ht="15.75">
      <c r="B2" s="27" t="s">
        <v>75</v>
      </c>
    </row>
    <row r="3" ht="15.75">
      <c r="B3" s="27" t="s">
        <v>76</v>
      </c>
    </row>
    <row r="4" ht="15.75">
      <c r="B4" s="27" t="s">
        <v>77</v>
      </c>
    </row>
    <row r="6" ht="14.25">
      <c r="A6" s="11" t="s">
        <v>63</v>
      </c>
    </row>
    <row r="7" ht="15">
      <c r="B7" s="12" t="s">
        <v>14</v>
      </c>
    </row>
    <row r="8" spans="3:7" ht="12.75">
      <c r="C8" s="6">
        <v>0</v>
      </c>
      <c r="D8" s="6">
        <v>1</v>
      </c>
      <c r="E8" s="6">
        <v>2</v>
      </c>
      <c r="F8" s="6">
        <v>3</v>
      </c>
      <c r="G8" s="6">
        <v>4</v>
      </c>
    </row>
    <row r="9" spans="1:7" ht="39">
      <c r="A9" s="7" t="s">
        <v>1</v>
      </c>
      <c r="B9" s="16" t="s">
        <v>64</v>
      </c>
      <c r="C9" s="5"/>
      <c r="D9" s="5"/>
      <c r="E9" s="5"/>
      <c r="F9" s="5"/>
      <c r="G9" s="5"/>
    </row>
    <row r="10" spans="1:7" ht="13.5">
      <c r="A10" s="7" t="s">
        <v>2</v>
      </c>
      <c r="B10" s="16" t="s">
        <v>65</v>
      </c>
      <c r="C10" s="5"/>
      <c r="D10" s="5"/>
      <c r="E10" s="5"/>
      <c r="F10" s="5"/>
      <c r="G10" s="5"/>
    </row>
    <row r="11" spans="1:7" ht="26.25">
      <c r="A11" s="7" t="s">
        <v>3</v>
      </c>
      <c r="B11" s="16" t="s">
        <v>66</v>
      </c>
      <c r="C11" s="5"/>
      <c r="D11" s="5"/>
      <c r="E11" s="5"/>
      <c r="F11" s="5"/>
      <c r="G11" s="5"/>
    </row>
    <row r="12" spans="1:7" ht="26.25">
      <c r="A12" s="7" t="s">
        <v>4</v>
      </c>
      <c r="B12" s="16" t="s">
        <v>67</v>
      </c>
      <c r="C12" s="5"/>
      <c r="D12" s="5"/>
      <c r="E12" s="5"/>
      <c r="F12" s="5"/>
      <c r="G12" s="5"/>
    </row>
    <row r="13" spans="1:7" ht="26.25">
      <c r="A13" s="7" t="s">
        <v>5</v>
      </c>
      <c r="B13" s="16" t="s">
        <v>68</v>
      </c>
      <c r="C13" s="5"/>
      <c r="D13" s="5"/>
      <c r="E13" s="5"/>
      <c r="F13" s="5"/>
      <c r="G13" s="5"/>
    </row>
    <row r="14" spans="1:7" ht="39">
      <c r="A14" s="7" t="s">
        <v>6</v>
      </c>
      <c r="B14" s="16" t="s">
        <v>69</v>
      </c>
      <c r="C14" s="5"/>
      <c r="D14" s="5"/>
      <c r="E14" s="5"/>
      <c r="F14" s="5"/>
      <c r="G14" s="5"/>
    </row>
    <row r="15" spans="1:7" ht="26.25">
      <c r="A15" s="7" t="s">
        <v>15</v>
      </c>
      <c r="B15" s="16" t="s">
        <v>70</v>
      </c>
      <c r="C15" s="5"/>
      <c r="D15" s="5"/>
      <c r="E15" s="5"/>
      <c r="F15" s="5"/>
      <c r="G15" s="5"/>
    </row>
    <row r="16" spans="1:7" ht="27">
      <c r="A16" s="7" t="s">
        <v>16</v>
      </c>
      <c r="B16" s="16" t="s">
        <v>71</v>
      </c>
      <c r="C16" s="5"/>
      <c r="D16" s="5"/>
      <c r="E16" s="5"/>
      <c r="F16" s="5"/>
      <c r="G16" s="5"/>
    </row>
    <row r="17" spans="1:7" ht="27">
      <c r="A17" s="7" t="s">
        <v>17</v>
      </c>
      <c r="B17" s="16" t="s">
        <v>72</v>
      </c>
      <c r="C17" s="5"/>
      <c r="D17" s="5"/>
      <c r="E17" s="5"/>
      <c r="F17" s="5"/>
      <c r="G17" s="5"/>
    </row>
    <row r="18" spans="1:7" ht="26.25">
      <c r="A18" s="7" t="s">
        <v>18</v>
      </c>
      <c r="B18" s="16" t="s">
        <v>73</v>
      </c>
      <c r="C18" s="5"/>
      <c r="D18" s="5"/>
      <c r="E18" s="5"/>
      <c r="F18" s="5"/>
      <c r="G18" s="5"/>
    </row>
    <row r="19" spans="1:7" ht="12.75">
      <c r="A19" s="37"/>
      <c r="B19" s="38" t="s">
        <v>0</v>
      </c>
      <c r="C19" s="51">
        <f>(COUNTA(C9:C18)*C8+COUNTA(D9:D18)*D8+COUNTA(E9:E18)*E8+COUNTA(F9:F18)*F8+COUNTA(G9:G18)*G8)/10</f>
        <v>0</v>
      </c>
      <c r="D19" s="51"/>
      <c r="E19" s="51"/>
      <c r="F19" s="51"/>
      <c r="G19" s="51"/>
    </row>
    <row r="20" spans="1:7" ht="12.75">
      <c r="A20" s="2"/>
      <c r="B20" s="13"/>
      <c r="C20" s="17"/>
      <c r="D20" s="17"/>
      <c r="E20" s="17"/>
      <c r="F20" s="17"/>
      <c r="G20" s="17"/>
    </row>
    <row r="21" spans="1:7" ht="12.75">
      <c r="A21" s="2"/>
      <c r="B21" s="13"/>
      <c r="C21" s="3"/>
      <c r="D21" s="3"/>
      <c r="E21" s="3"/>
      <c r="F21" s="3"/>
      <c r="G21" s="3"/>
    </row>
    <row r="22" spans="1:7" ht="12.75">
      <c r="A22" s="2"/>
      <c r="B22" s="18" t="s">
        <v>74</v>
      </c>
      <c r="C22" s="19"/>
      <c r="D22" s="19"/>
      <c r="E22" s="19"/>
      <c r="F22" s="19"/>
      <c r="G22" s="20"/>
    </row>
    <row r="23" spans="1:7" ht="12.75">
      <c r="A23" s="2"/>
      <c r="B23" s="21"/>
      <c r="C23" s="22"/>
      <c r="D23" s="22"/>
      <c r="E23" s="22"/>
      <c r="F23" s="22"/>
      <c r="G23" s="23"/>
    </row>
    <row r="24" spans="1:7" ht="12.75">
      <c r="A24" s="2"/>
      <c r="B24" s="21"/>
      <c r="C24" s="22"/>
      <c r="D24" s="22"/>
      <c r="E24" s="22"/>
      <c r="F24" s="22"/>
      <c r="G24" s="23"/>
    </row>
    <row r="25" spans="1:7" ht="12.75">
      <c r="A25" s="2"/>
      <c r="B25" s="24"/>
      <c r="C25" s="25"/>
      <c r="D25" s="25"/>
      <c r="E25" s="25"/>
      <c r="F25" s="25"/>
      <c r="G25" s="26"/>
    </row>
    <row r="26" spans="2:8" ht="12.75">
      <c r="B26" s="2"/>
      <c r="C26" s="4"/>
      <c r="D26" s="3"/>
      <c r="E26" s="3"/>
      <c r="F26" s="3"/>
      <c r="G26" s="3"/>
      <c r="H26" s="2"/>
    </row>
    <row r="27" spans="1:8" ht="15.75">
      <c r="A27" s="28"/>
      <c r="B27" s="39" t="s">
        <v>87</v>
      </c>
      <c r="C27" s="49">
        <f>(C19)*10/4</f>
        <v>0</v>
      </c>
      <c r="D27" s="49"/>
      <c r="E27" s="49"/>
      <c r="F27" s="49"/>
      <c r="G27" s="50"/>
      <c r="H27" s="2"/>
    </row>
    <row r="28" spans="2:8" ht="15.75">
      <c r="B28" s="40" t="s">
        <v>86</v>
      </c>
      <c r="C28" s="42">
        <f>C27*7/10</f>
        <v>0</v>
      </c>
      <c r="D28" s="42"/>
      <c r="E28" s="42"/>
      <c r="F28" s="42"/>
      <c r="G28" s="42"/>
      <c r="H28" s="2"/>
    </row>
    <row r="29" spans="2:8" ht="12.75">
      <c r="B29" s="2"/>
      <c r="C29" s="4"/>
      <c r="D29" s="3"/>
      <c r="E29" s="3"/>
      <c r="F29" s="3"/>
      <c r="G29" s="3"/>
      <c r="H29" s="2"/>
    </row>
    <row r="30" spans="2:8" ht="12.75">
      <c r="B30" s="2"/>
      <c r="C30" s="4"/>
      <c r="D30" s="3"/>
      <c r="E30" s="3"/>
      <c r="F30" s="3"/>
      <c r="G30" s="3"/>
      <c r="H30" s="2"/>
    </row>
    <row r="31" spans="2:8" ht="12.75">
      <c r="B31" s="2"/>
      <c r="C31" s="4"/>
      <c r="D31" s="3"/>
      <c r="E31" s="3"/>
      <c r="F31" s="3"/>
      <c r="G31" s="3"/>
      <c r="H31" s="2"/>
    </row>
    <row r="32" spans="2:8" ht="12.75">
      <c r="B32" s="2"/>
      <c r="C32" s="3"/>
      <c r="D32" s="3"/>
      <c r="E32" s="3"/>
      <c r="F32" s="3"/>
      <c r="G32" s="3"/>
      <c r="H32" s="2"/>
    </row>
    <row r="33" spans="2:8" ht="12.75">
      <c r="B33" s="2"/>
      <c r="C33" s="3"/>
      <c r="D33" s="3"/>
      <c r="E33" s="3"/>
      <c r="F33" s="3"/>
      <c r="G33" s="3"/>
      <c r="H33" s="2"/>
    </row>
    <row r="34" spans="2:8" ht="12.75">
      <c r="B34" s="2"/>
      <c r="C34" s="3"/>
      <c r="D34" s="3"/>
      <c r="E34" s="3"/>
      <c r="F34" s="3"/>
      <c r="G34" s="3"/>
      <c r="H34" s="2"/>
    </row>
    <row r="35" spans="2:8" ht="12.75">
      <c r="B35" s="2"/>
      <c r="C35" s="3"/>
      <c r="D35" s="3"/>
      <c r="E35" s="3"/>
      <c r="F35" s="3"/>
      <c r="G35" s="3"/>
      <c r="H35" s="2"/>
    </row>
    <row r="36" spans="2:8" ht="12.75">
      <c r="B36" s="2"/>
      <c r="C36" s="3"/>
      <c r="D36" s="3"/>
      <c r="E36" s="3"/>
      <c r="F36" s="3"/>
      <c r="G36" s="3"/>
      <c r="H36" s="2"/>
    </row>
  </sheetData>
  <mergeCells count="3">
    <mergeCell ref="C27:G27"/>
    <mergeCell ref="C28:G28"/>
    <mergeCell ref="C19:G19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Burgos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Alfredo Borobio</cp:lastModifiedBy>
  <dcterms:created xsi:type="dcterms:W3CDTF">2014-01-30T23:01:21Z</dcterms:created>
  <dcterms:modified xsi:type="dcterms:W3CDTF">2014-02-12T11:51:40Z</dcterms:modified>
  <cp:category/>
  <cp:version/>
  <cp:contentType/>
  <cp:contentStatus/>
</cp:coreProperties>
</file>